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2"/>
  </bookViews>
  <sheets>
    <sheet name="undanúrslit og úrslitaleikur" sheetId="1" r:id="rId1"/>
    <sheet name="16 og 8 liða úrslit" sheetId="2" r:id="rId2"/>
    <sheet name="Forkeppni og 32-liða úrslit" sheetId="3" r:id="rId3"/>
  </sheets>
  <definedNames/>
  <calcPr fullCalcOnLoad="1"/>
</workbook>
</file>

<file path=xl/sharedStrings.xml><?xml version="1.0" encoding="utf-8"?>
<sst xmlns="http://schemas.openxmlformats.org/spreadsheetml/2006/main" count="93" uniqueCount="33">
  <si>
    <t>SKILAGREIN YFIR TEKJUR OG GJÖLD</t>
  </si>
  <si>
    <t>Leikur:</t>
  </si>
  <si>
    <t>------</t>
  </si>
  <si>
    <t>Völlur:</t>
  </si>
  <si>
    <t>Dags:</t>
  </si>
  <si>
    <t>Fullorðins miðar</t>
  </si>
  <si>
    <t>Forsölumiðar</t>
  </si>
  <si>
    <t>Passar og frímiðar</t>
  </si>
  <si>
    <t>Fjöldi</t>
  </si>
  <si>
    <t>Krónur</t>
  </si>
  <si>
    <t>Samtals</t>
  </si>
  <si>
    <t>Uppgjör</t>
  </si>
  <si>
    <t>Tekjur af miðasölu</t>
  </si>
  <si>
    <t>Framkvæmdagjald</t>
  </si>
  <si>
    <t>Kostnaður við dómara</t>
  </si>
  <si>
    <t>Ferðakostnaður</t>
  </si>
  <si>
    <t>Kostnaður samtals</t>
  </si>
  <si>
    <t>Niðurstaða (Tekjur - gjöld)</t>
  </si>
  <si>
    <t>Tapsjóður</t>
  </si>
  <si>
    <t>(Gjald í tapsjóð greiðist til KSÍ ef niðurstaða er jákvæð, þ.e. tekjur</t>
  </si>
  <si>
    <t>8 liða úrslitum en 15% í undanúrslitum og úrslitaleik).</t>
  </si>
  <si>
    <t>Lokaniðurstaða</t>
  </si>
  <si>
    <t>Tekjur / tap heimaliðs (1/2 af lokaniðurstöðu):</t>
  </si>
  <si>
    <t>Greiðsla heimaliðs til aðkomuliðs</t>
  </si>
  <si>
    <t>UNDANÚRSLIT OG ÚRSLITALEIKUR</t>
  </si>
  <si>
    <t>Verð</t>
  </si>
  <si>
    <t xml:space="preserve"> (20% af aðgangseyri)</t>
  </si>
  <si>
    <t>(Gjald í tapsjóð greiðist til KSÍ ef niðurstaða er jákvæð, þ.e. Tekjur</t>
  </si>
  <si>
    <t>Barnamiðar 11-16</t>
  </si>
  <si>
    <t>Börn 0 - 10</t>
  </si>
  <si>
    <t>af miðasölu meiri en kostnaður við leikinn.  Gjaldið er 10% í 16 og</t>
  </si>
  <si>
    <t>Forkeppni og 32-liða úrslit</t>
  </si>
  <si>
    <t>16 OG 8 LIÐA ÚRSLIT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</si>
</sst>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ISK&quot;;\-#,##0\ &quot;ISK&quot;"/>
    <numFmt numFmtId="173" formatCode="#,##0\ &quot;ISK&quot;;[Red]\-#,##0\ &quot;ISK&quot;"/>
    <numFmt numFmtId="174" formatCode="#,##0.00\ &quot;ISK&quot;;\-#,##0.00\ &quot;ISK&quot;"/>
    <numFmt numFmtId="175" formatCode="#,##0.00\ &quot;ISK&quot;;[Red]\-#,##0.00\ &quot;ISK&quot;"/>
    <numFmt numFmtId="176" formatCode="_-* #,##0\ &quot;ISK&quot;_-;\-* #,##0\ &quot;ISK&quot;_-;_-* &quot;-&quot;\ &quot;ISK&quot;_-;_-@_-"/>
    <numFmt numFmtId="177" formatCode="_-* #,##0\ _I_S_K_-;\-* #,##0\ _I_S_K_-;_-* &quot;-&quot;\ _I_S_K_-;_-@_-"/>
    <numFmt numFmtId="178" formatCode="_-* #,##0.00\ &quot;ISK&quot;_-;\-* #,##0.00\ &quot;ISK&quot;_-;_-* &quot;-&quot;??\ &quot;ISK&quot;_-;_-@_-"/>
    <numFmt numFmtId="179" formatCode="_-* #,##0.00\ _I_S_K_-;\-* #,##0.00\ _I_S_K_-;_-* &quot;-&quot;??\ _I_S_K_-;_-@_-"/>
    <numFmt numFmtId="180" formatCode="#,##0\ &quot;kr.&quot;;\-#,##0\ &quot;kr.&quot;"/>
    <numFmt numFmtId="181" formatCode="#,##0\ &quot;kr.&quot;;[Red]\-#,##0\ &quot;kr.&quot;"/>
    <numFmt numFmtId="182" formatCode="#,##0.00\ &quot;kr.&quot;;\-#,##0.00\ &quot;kr.&quot;"/>
    <numFmt numFmtId="183" formatCode="#,##0.00\ &quot;kr.&quot;;[Red]\-#,##0.00\ &quot;kr.&quot;"/>
    <numFmt numFmtId="184" formatCode="_-* #,##0\ &quot;kr.&quot;_-;\-* #,##0\ &quot;kr.&quot;_-;_-* &quot;-&quot;\ &quot;kr.&quot;_-;_-@_-"/>
    <numFmt numFmtId="185" formatCode="_-* #,##0\ _k_r_._-;\-* #,##0\ _k_r_._-;_-* &quot;-&quot;\ _k_r_._-;_-@_-"/>
    <numFmt numFmtId="186" formatCode="_-* #,##0.00\ &quot;kr.&quot;_-;\-* #,##0.00\ &quot;kr.&quot;_-;_-* &quot;-&quot;??\ &quot;kr.&quot;_-;_-@_-"/>
    <numFmt numFmtId="187" formatCode="_-* #,##0.00\ _k_r_._-;\-* #,##0.00\ _k_r_._-;_-* &quot;-&quot;??\ _k_r_._-;_-@_-"/>
    <numFmt numFmtId="188" formatCode="#,##0\ &quot;kr.&quot;"/>
    <numFmt numFmtId="189" formatCode="#,##0\ _k_r_.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0"/>
    </font>
    <font>
      <b/>
      <u val="double"/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188" fontId="5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88" fontId="8" fillId="0" borderId="0" xfId="0" applyNumberFormat="1" applyFont="1" applyAlignment="1">
      <alignment/>
    </xf>
    <xf numFmtId="188" fontId="7" fillId="0" borderId="0" xfId="57" applyNumberFormat="1" applyFont="1" applyAlignment="1">
      <alignment/>
    </xf>
    <xf numFmtId="188" fontId="7" fillId="0" borderId="0" xfId="0" applyNumberFormat="1" applyFont="1" applyAlignment="1">
      <alignment/>
    </xf>
    <xf numFmtId="189" fontId="0" fillId="0" borderId="11" xfId="0" applyNumberFormat="1" applyBorder="1" applyAlignment="1">
      <alignment/>
    </xf>
    <xf numFmtId="189" fontId="2" fillId="0" borderId="11" xfId="0" applyNumberFormat="1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189" fontId="0" fillId="0" borderId="11" xfId="0" applyNumberFormat="1" applyBorder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 locked="0"/>
    </xf>
    <xf numFmtId="189" fontId="0" fillId="0" borderId="11" xfId="0" applyNumberFormat="1" applyBorder="1" applyAlignment="1" applyProtection="1">
      <alignment/>
      <protection/>
    </xf>
    <xf numFmtId="188" fontId="5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9"/>
  <sheetViews>
    <sheetView view="pageLayout" zoomScaleNormal="75" workbookViewId="0" topLeftCell="A13">
      <selection activeCell="D17" sqref="D17"/>
    </sheetView>
  </sheetViews>
  <sheetFormatPr defaultColWidth="9.140625" defaultRowHeight="12.75"/>
  <cols>
    <col min="4" max="4" width="13.7109375" style="0" customWidth="1"/>
    <col min="5" max="5" width="12.57421875" style="0" customWidth="1"/>
    <col min="6" max="6" width="13.421875" style="0" customWidth="1"/>
  </cols>
  <sheetData>
    <row r="5" spans="1:9" ht="18">
      <c r="A5" s="29" t="s">
        <v>0</v>
      </c>
      <c r="B5" s="29"/>
      <c r="C5" s="29"/>
      <c r="D5" s="29"/>
      <c r="E5" s="29"/>
      <c r="F5" s="29"/>
      <c r="G5" s="29"/>
      <c r="H5" s="29"/>
      <c r="I5" s="29"/>
    </row>
    <row r="6" spans="1:9" ht="12.75">
      <c r="A6" s="32" t="s">
        <v>24</v>
      </c>
      <c r="B6" s="32"/>
      <c r="C6" s="32"/>
      <c r="D6" s="32"/>
      <c r="E6" s="32"/>
      <c r="F6" s="32"/>
      <c r="G6" s="32"/>
      <c r="H6" s="32"/>
      <c r="I6" s="32"/>
    </row>
    <row r="9" spans="1:8" ht="15.75">
      <c r="A9" s="1" t="s">
        <v>1</v>
      </c>
      <c r="B9" s="30"/>
      <c r="C9" s="30"/>
      <c r="D9" s="30"/>
      <c r="E9" s="2" t="s">
        <v>2</v>
      </c>
      <c r="F9" s="31"/>
      <c r="G9" s="31"/>
      <c r="H9" s="31"/>
    </row>
    <row r="11" spans="1:8" ht="12.75">
      <c r="A11" s="4" t="s">
        <v>3</v>
      </c>
      <c r="B11" s="31"/>
      <c r="C11" s="31"/>
      <c r="D11" s="31"/>
      <c r="E11" t="s">
        <v>4</v>
      </c>
      <c r="F11" s="31"/>
      <c r="G11" s="31"/>
      <c r="H11" s="31"/>
    </row>
    <row r="14" spans="2:8" ht="12.75">
      <c r="B14" s="3"/>
      <c r="C14" s="3"/>
      <c r="D14" s="8" t="s">
        <v>8</v>
      </c>
      <c r="E14" s="8" t="s">
        <v>25</v>
      </c>
      <c r="F14" s="8" t="s">
        <v>9</v>
      </c>
      <c r="G14" s="5"/>
      <c r="H14" s="5"/>
    </row>
    <row r="15" spans="2:8" ht="12.75">
      <c r="B15" s="7" t="s">
        <v>5</v>
      </c>
      <c r="C15" s="7"/>
      <c r="D15" s="24">
        <v>0</v>
      </c>
      <c r="E15" s="25">
        <v>0</v>
      </c>
      <c r="F15" s="27">
        <f>E15*D15</f>
        <v>0</v>
      </c>
      <c r="G15" s="5"/>
      <c r="H15" s="5"/>
    </row>
    <row r="16" spans="2:8" ht="12.75">
      <c r="B16" s="6" t="s">
        <v>6</v>
      </c>
      <c r="C16" s="6"/>
      <c r="D16" s="24">
        <v>0</v>
      </c>
      <c r="E16" s="25">
        <v>0</v>
      </c>
      <c r="F16" s="27">
        <f>E16*D16</f>
        <v>0</v>
      </c>
      <c r="G16" s="5"/>
      <c r="H16" s="5"/>
    </row>
    <row r="17" spans="2:8" ht="12.75">
      <c r="B17" s="6" t="s">
        <v>28</v>
      </c>
      <c r="C17" s="6"/>
      <c r="D17" s="24">
        <v>0</v>
      </c>
      <c r="E17" s="25">
        <v>0</v>
      </c>
      <c r="F17" s="27">
        <f>E17*D17</f>
        <v>0</v>
      </c>
      <c r="G17" s="5"/>
      <c r="H17" s="5"/>
    </row>
    <row r="18" spans="2:8" ht="12.75">
      <c r="B18" s="6" t="s">
        <v>7</v>
      </c>
      <c r="C18" s="6"/>
      <c r="D18" s="24">
        <v>0</v>
      </c>
      <c r="E18" s="25">
        <v>0</v>
      </c>
      <c r="F18" s="27">
        <f>E18*D18</f>
        <v>0</v>
      </c>
      <c r="G18" s="5"/>
      <c r="H18" s="5"/>
    </row>
    <row r="19" spans="2:8" ht="12.75">
      <c r="B19" s="6" t="s">
        <v>29</v>
      </c>
      <c r="C19" s="6"/>
      <c r="D19" s="24">
        <v>0</v>
      </c>
      <c r="E19" s="25">
        <v>0</v>
      </c>
      <c r="F19" s="27">
        <f>E19*D19</f>
        <v>0</v>
      </c>
      <c r="G19" s="5"/>
      <c r="H19" s="5"/>
    </row>
    <row r="20" spans="2:6" ht="12.75">
      <c r="B20" s="9" t="s">
        <v>10</v>
      </c>
      <c r="C20" s="10"/>
      <c r="D20" s="11">
        <f>SUM(D15:D19)</f>
        <v>0</v>
      </c>
      <c r="E20" s="16"/>
      <c r="F20" s="23">
        <f>SUM(F15:F19)</f>
        <v>0</v>
      </c>
    </row>
    <row r="23" ht="15.75">
      <c r="A23" s="1" t="s">
        <v>11</v>
      </c>
    </row>
    <row r="24" spans="2:6" ht="12.75">
      <c r="B24" t="s">
        <v>12</v>
      </c>
      <c r="F24" s="13">
        <f>F20</f>
        <v>0</v>
      </c>
    </row>
    <row r="26" spans="2:6" ht="12.75">
      <c r="B26" t="s">
        <v>13</v>
      </c>
      <c r="E26" s="12">
        <f>F24*0.2</f>
        <v>0</v>
      </c>
      <c r="F26" t="s">
        <v>26</v>
      </c>
    </row>
    <row r="28" spans="2:5" ht="12.75">
      <c r="B28" t="s">
        <v>14</v>
      </c>
      <c r="E28" s="28">
        <v>0</v>
      </c>
    </row>
    <row r="30" spans="2:5" ht="12.75">
      <c r="B30" t="s">
        <v>15</v>
      </c>
      <c r="E30" s="26">
        <v>0</v>
      </c>
    </row>
    <row r="32" spans="3:6" ht="12.75">
      <c r="C32" s="4" t="s">
        <v>16</v>
      </c>
      <c r="F32" s="13">
        <f>E30+E28+E26</f>
        <v>0</v>
      </c>
    </row>
    <row r="35" spans="2:6" ht="12.75">
      <c r="B35" s="4" t="s">
        <v>17</v>
      </c>
      <c r="F35" s="14">
        <f>F24-F32</f>
        <v>0</v>
      </c>
    </row>
    <row r="38" spans="2:6" ht="12.75">
      <c r="B38" s="4" t="s">
        <v>18</v>
      </c>
      <c r="E38" s="15">
        <v>0.15</v>
      </c>
      <c r="F38" s="20">
        <f>IF(F35&gt;0,F35*E38,0)</f>
        <v>0</v>
      </c>
    </row>
    <row r="39" spans="2:6" ht="12.75">
      <c r="B39" s="17" t="s">
        <v>19</v>
      </c>
      <c r="C39" s="17"/>
      <c r="D39" s="17"/>
      <c r="E39" s="17"/>
      <c r="F39" s="17"/>
    </row>
    <row r="40" spans="2:6" ht="12.75">
      <c r="B40" s="17" t="s">
        <v>30</v>
      </c>
      <c r="C40" s="17"/>
      <c r="D40" s="17"/>
      <c r="E40" s="17"/>
      <c r="F40" s="17"/>
    </row>
    <row r="41" spans="2:6" ht="12.75">
      <c r="B41" s="17" t="s">
        <v>20</v>
      </c>
      <c r="C41" s="17"/>
      <c r="D41" s="17"/>
      <c r="E41" s="17"/>
      <c r="F41" s="17"/>
    </row>
    <row r="43" spans="2:6" ht="12.75">
      <c r="B43" s="18" t="s">
        <v>21</v>
      </c>
      <c r="F43" s="19">
        <f>F35-F38</f>
        <v>0</v>
      </c>
    </row>
    <row r="44" ht="12.75">
      <c r="F44" s="4"/>
    </row>
    <row r="45" spans="2:6" ht="12.75">
      <c r="B45" s="4" t="s">
        <v>22</v>
      </c>
      <c r="F45" s="21">
        <f>F43/2</f>
        <v>0</v>
      </c>
    </row>
    <row r="46" ht="12.75">
      <c r="F46" s="4"/>
    </row>
    <row r="47" spans="2:6" ht="12.75">
      <c r="B47" s="4" t="s">
        <v>22</v>
      </c>
      <c r="F47" s="21">
        <f>F43/2</f>
        <v>0</v>
      </c>
    </row>
    <row r="49" spans="2:6" ht="12.75">
      <c r="B49" s="4" t="s">
        <v>23</v>
      </c>
      <c r="F49" s="19">
        <f>E30+F47</f>
        <v>0</v>
      </c>
    </row>
  </sheetData>
  <sheetProtection password="CA8F" sheet="1" selectLockedCells="1"/>
  <mergeCells count="6">
    <mergeCell ref="A5:I5"/>
    <mergeCell ref="B9:D9"/>
    <mergeCell ref="F9:H9"/>
    <mergeCell ref="B11:D11"/>
    <mergeCell ref="F11:H11"/>
    <mergeCell ref="A6:I6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9"/>
  <sheetViews>
    <sheetView workbookViewId="0" topLeftCell="A13">
      <selection activeCell="A6" sqref="A6:I6"/>
    </sheetView>
  </sheetViews>
  <sheetFormatPr defaultColWidth="9.140625" defaultRowHeight="12.75"/>
  <cols>
    <col min="4" max="4" width="13.7109375" style="0" customWidth="1"/>
    <col min="5" max="5" width="14.7109375" style="0" customWidth="1"/>
    <col min="6" max="6" width="13.421875" style="0" customWidth="1"/>
  </cols>
  <sheetData>
    <row r="5" spans="1:9" ht="18">
      <c r="A5" s="29" t="s">
        <v>0</v>
      </c>
      <c r="B5" s="29"/>
      <c r="C5" s="29"/>
      <c r="D5" s="29"/>
      <c r="E5" s="29"/>
      <c r="F5" s="29"/>
      <c r="G5" s="29"/>
      <c r="H5" s="29"/>
      <c r="I5" s="29"/>
    </row>
    <row r="6" spans="1:9" ht="12.75">
      <c r="A6" s="32" t="s">
        <v>32</v>
      </c>
      <c r="B6" s="32"/>
      <c r="C6" s="32"/>
      <c r="D6" s="32"/>
      <c r="E6" s="32"/>
      <c r="F6" s="32"/>
      <c r="G6" s="32"/>
      <c r="H6" s="32"/>
      <c r="I6" s="32"/>
    </row>
    <row r="9" spans="1:8" ht="15.75">
      <c r="A9" s="1" t="s">
        <v>1</v>
      </c>
      <c r="B9" s="30"/>
      <c r="C9" s="30"/>
      <c r="D9" s="30"/>
      <c r="E9" s="2" t="s">
        <v>2</v>
      </c>
      <c r="F9" s="31"/>
      <c r="G9" s="31"/>
      <c r="H9" s="31"/>
    </row>
    <row r="11" spans="1:8" ht="12.75">
      <c r="A11" s="4" t="s">
        <v>3</v>
      </c>
      <c r="B11" s="31"/>
      <c r="C11" s="31"/>
      <c r="D11" s="31"/>
      <c r="E11" t="s">
        <v>4</v>
      </c>
      <c r="F11" s="31"/>
      <c r="G11" s="31"/>
      <c r="H11" s="31"/>
    </row>
    <row r="14" spans="2:8" ht="12.75">
      <c r="B14" s="3"/>
      <c r="C14" s="3"/>
      <c r="D14" s="8" t="s">
        <v>8</v>
      </c>
      <c r="E14" s="8" t="s">
        <v>25</v>
      </c>
      <c r="F14" s="8" t="s">
        <v>9</v>
      </c>
      <c r="G14" s="5"/>
      <c r="H14" s="5"/>
    </row>
    <row r="15" spans="2:8" ht="12.75">
      <c r="B15" s="7" t="s">
        <v>5</v>
      </c>
      <c r="C15" s="7"/>
      <c r="D15" s="24">
        <v>0</v>
      </c>
      <c r="E15" s="25">
        <v>0</v>
      </c>
      <c r="F15" s="22">
        <f>E15*D15</f>
        <v>0</v>
      </c>
      <c r="G15" s="5"/>
      <c r="H15" s="5"/>
    </row>
    <row r="16" spans="2:8" ht="12.75">
      <c r="B16" s="6" t="s">
        <v>6</v>
      </c>
      <c r="C16" s="6"/>
      <c r="D16" s="24">
        <v>0</v>
      </c>
      <c r="E16" s="25">
        <v>0</v>
      </c>
      <c r="F16" s="22">
        <f>E16*D16</f>
        <v>0</v>
      </c>
      <c r="G16" s="5"/>
      <c r="H16" s="5"/>
    </row>
    <row r="17" spans="2:8" ht="12.75">
      <c r="B17" s="6" t="s">
        <v>28</v>
      </c>
      <c r="C17" s="6"/>
      <c r="D17" s="24">
        <v>0</v>
      </c>
      <c r="E17" s="25">
        <v>0</v>
      </c>
      <c r="F17" s="22">
        <f>E17*D17</f>
        <v>0</v>
      </c>
      <c r="G17" s="5"/>
      <c r="H17" s="5"/>
    </row>
    <row r="18" spans="2:8" ht="12.75">
      <c r="B18" s="6" t="s">
        <v>7</v>
      </c>
      <c r="C18" s="6"/>
      <c r="D18" s="24">
        <v>0</v>
      </c>
      <c r="E18" s="25">
        <v>0</v>
      </c>
      <c r="F18" s="22">
        <f>E18*D18</f>
        <v>0</v>
      </c>
      <c r="G18" s="5"/>
      <c r="H18" s="5"/>
    </row>
    <row r="19" spans="2:8" ht="12.75">
      <c r="B19" s="6" t="s">
        <v>29</v>
      </c>
      <c r="C19" s="6"/>
      <c r="D19" s="24">
        <v>0</v>
      </c>
      <c r="E19" s="25">
        <v>0</v>
      </c>
      <c r="F19" s="22">
        <f>E19*D19</f>
        <v>0</v>
      </c>
      <c r="G19" s="5"/>
      <c r="H19" s="5"/>
    </row>
    <row r="20" spans="2:6" ht="12.75">
      <c r="B20" s="9" t="s">
        <v>10</v>
      </c>
      <c r="C20" s="10"/>
      <c r="D20" s="11">
        <f>SUM(D15:D19)</f>
        <v>0</v>
      </c>
      <c r="E20" s="16"/>
      <c r="F20" s="23">
        <f>SUM(F15:F19)</f>
        <v>0</v>
      </c>
    </row>
    <row r="23" ht="15.75">
      <c r="A23" s="1" t="s">
        <v>11</v>
      </c>
    </row>
    <row r="24" spans="2:6" ht="12.75">
      <c r="B24" t="s">
        <v>12</v>
      </c>
      <c r="F24" s="13">
        <f>F20</f>
        <v>0</v>
      </c>
    </row>
    <row r="26" spans="2:6" ht="12.75">
      <c r="B26" t="s">
        <v>13</v>
      </c>
      <c r="E26" s="12">
        <f>F24*0.2</f>
        <v>0</v>
      </c>
      <c r="F26" t="s">
        <v>26</v>
      </c>
    </row>
    <row r="28" spans="2:5" ht="12.75">
      <c r="B28" t="s">
        <v>14</v>
      </c>
      <c r="E28" s="26">
        <v>0</v>
      </c>
    </row>
    <row r="30" spans="2:5" ht="12.75">
      <c r="B30" t="s">
        <v>15</v>
      </c>
      <c r="E30" s="26">
        <v>0</v>
      </c>
    </row>
    <row r="32" spans="3:6" ht="12.75">
      <c r="C32" s="4" t="s">
        <v>16</v>
      </c>
      <c r="F32" s="13">
        <f>E30+E28+E26</f>
        <v>0</v>
      </c>
    </row>
    <row r="35" spans="2:6" ht="12.75">
      <c r="B35" s="4" t="s">
        <v>17</v>
      </c>
      <c r="F35" s="14">
        <f>F24-F32</f>
        <v>0</v>
      </c>
    </row>
    <row r="38" spans="2:6" ht="12.75">
      <c r="B38" s="4" t="s">
        <v>18</v>
      </c>
      <c r="E38" s="15">
        <v>0.1</v>
      </c>
      <c r="F38" s="20">
        <f>IF(F35&gt;0,F35*E38,0)</f>
        <v>0</v>
      </c>
    </row>
    <row r="39" spans="2:6" ht="12.75">
      <c r="B39" s="17" t="s">
        <v>27</v>
      </c>
      <c r="C39" s="17"/>
      <c r="D39" s="17"/>
      <c r="E39" s="17"/>
      <c r="F39" s="17"/>
    </row>
    <row r="40" spans="2:6" ht="12.75">
      <c r="B40" s="17" t="s">
        <v>30</v>
      </c>
      <c r="C40" s="17"/>
      <c r="D40" s="17"/>
      <c r="E40" s="17"/>
      <c r="F40" s="17"/>
    </row>
    <row r="41" spans="2:6" ht="12.75">
      <c r="B41" s="17" t="s">
        <v>20</v>
      </c>
      <c r="C41" s="17"/>
      <c r="D41" s="17"/>
      <c r="E41" s="17"/>
      <c r="F41" s="17"/>
    </row>
    <row r="43" spans="2:6" ht="12.75">
      <c r="B43" s="18" t="s">
        <v>21</v>
      </c>
      <c r="F43" s="19">
        <f>F35-F38</f>
        <v>0</v>
      </c>
    </row>
    <row r="44" ht="12.75">
      <c r="F44" s="4"/>
    </row>
    <row r="45" spans="2:6" ht="12.75">
      <c r="B45" s="4" t="s">
        <v>22</v>
      </c>
      <c r="F45" s="21">
        <f>F43/2</f>
        <v>0</v>
      </c>
    </row>
    <row r="46" ht="12.75">
      <c r="F46" s="4"/>
    </row>
    <row r="47" spans="2:6" ht="12.75">
      <c r="B47" s="4" t="s">
        <v>22</v>
      </c>
      <c r="F47" s="21">
        <f>F43/2</f>
        <v>0</v>
      </c>
    </row>
    <row r="49" spans="2:6" ht="12.75">
      <c r="B49" s="4" t="s">
        <v>23</v>
      </c>
      <c r="F49" s="19">
        <f>E30+F47</f>
        <v>0</v>
      </c>
    </row>
  </sheetData>
  <sheetProtection selectLockedCells="1"/>
  <mergeCells count="6">
    <mergeCell ref="A5:I5"/>
    <mergeCell ref="B9:D9"/>
    <mergeCell ref="F9:H9"/>
    <mergeCell ref="B11:D11"/>
    <mergeCell ref="F11:H11"/>
    <mergeCell ref="A6:I6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49"/>
  <sheetViews>
    <sheetView tabSelected="1" workbookViewId="0" topLeftCell="A1">
      <selection activeCell="E30" sqref="E30"/>
    </sheetView>
  </sheetViews>
  <sheetFormatPr defaultColWidth="9.140625" defaultRowHeight="12.75"/>
  <cols>
    <col min="4" max="4" width="13.7109375" style="0" customWidth="1"/>
    <col min="5" max="5" width="12.28125" style="0" customWidth="1"/>
    <col min="6" max="6" width="13.421875" style="0" customWidth="1"/>
  </cols>
  <sheetData>
    <row r="5" spans="1:9" ht="18">
      <c r="A5" s="29" t="s">
        <v>0</v>
      </c>
      <c r="B5" s="29"/>
      <c r="C5" s="29"/>
      <c r="D5" s="29"/>
      <c r="E5" s="29"/>
      <c r="F5" s="29"/>
      <c r="G5" s="29"/>
      <c r="H5" s="29"/>
      <c r="I5" s="29"/>
    </row>
    <row r="6" spans="1:9" ht="12.75">
      <c r="A6" s="32" t="s">
        <v>31</v>
      </c>
      <c r="B6" s="32"/>
      <c r="C6" s="32"/>
      <c r="D6" s="32"/>
      <c r="E6" s="32"/>
      <c r="F6" s="32"/>
      <c r="G6" s="32"/>
      <c r="H6" s="32"/>
      <c r="I6" s="32"/>
    </row>
    <row r="9" spans="1:8" ht="15.75">
      <c r="A9" s="1" t="s">
        <v>1</v>
      </c>
      <c r="B9" s="30"/>
      <c r="C9" s="30"/>
      <c r="D9" s="30"/>
      <c r="E9" s="2" t="s">
        <v>2</v>
      </c>
      <c r="F9" s="31"/>
      <c r="G9" s="31"/>
      <c r="H9" s="31"/>
    </row>
    <row r="11" spans="1:8" ht="12.75">
      <c r="A11" s="4" t="s">
        <v>3</v>
      </c>
      <c r="B11" s="31"/>
      <c r="C11" s="31"/>
      <c r="D11" s="31"/>
      <c r="E11" t="s">
        <v>4</v>
      </c>
      <c r="F11" s="31"/>
      <c r="G11" s="31"/>
      <c r="H11" s="31"/>
    </row>
    <row r="14" spans="2:8" ht="12.75">
      <c r="B14" s="3"/>
      <c r="C14" s="3"/>
      <c r="D14" s="8" t="s">
        <v>8</v>
      </c>
      <c r="E14" s="8" t="s">
        <v>25</v>
      </c>
      <c r="F14" s="8" t="s">
        <v>9</v>
      </c>
      <c r="G14" s="5"/>
      <c r="H14" s="5"/>
    </row>
    <row r="15" spans="2:8" ht="12.75">
      <c r="B15" s="7" t="s">
        <v>5</v>
      </c>
      <c r="C15" s="7"/>
      <c r="D15" s="24"/>
      <c r="E15" s="25"/>
      <c r="F15" s="22">
        <f>E15*D15</f>
        <v>0</v>
      </c>
      <c r="G15" s="5"/>
      <c r="H15" s="5"/>
    </row>
    <row r="16" spans="2:8" ht="12.75">
      <c r="B16" s="6" t="s">
        <v>6</v>
      </c>
      <c r="C16" s="6"/>
      <c r="D16" s="24"/>
      <c r="E16" s="25">
        <v>0</v>
      </c>
      <c r="F16" s="22">
        <f>E16*D16</f>
        <v>0</v>
      </c>
      <c r="G16" s="5"/>
      <c r="H16" s="5"/>
    </row>
    <row r="17" spans="2:8" ht="12.75">
      <c r="B17" s="6" t="s">
        <v>28</v>
      </c>
      <c r="C17" s="6"/>
      <c r="D17" s="24"/>
      <c r="E17" s="25">
        <v>0</v>
      </c>
      <c r="F17" s="22">
        <f>E17*D17</f>
        <v>0</v>
      </c>
      <c r="G17" s="5"/>
      <c r="H17" s="5"/>
    </row>
    <row r="18" spans="2:8" ht="12.75">
      <c r="B18" s="6" t="s">
        <v>7</v>
      </c>
      <c r="C18" s="6"/>
      <c r="D18" s="24"/>
      <c r="E18" s="25">
        <v>0</v>
      </c>
      <c r="F18" s="22">
        <f>E18*D18</f>
        <v>0</v>
      </c>
      <c r="G18" s="5"/>
      <c r="H18" s="5"/>
    </row>
    <row r="19" spans="2:8" ht="12.75">
      <c r="B19" s="6" t="s">
        <v>29</v>
      </c>
      <c r="C19" s="6"/>
      <c r="D19" s="24"/>
      <c r="E19" s="25">
        <v>0</v>
      </c>
      <c r="F19" s="22">
        <f>E19*D19</f>
        <v>0</v>
      </c>
      <c r="G19" s="5"/>
      <c r="H19" s="5"/>
    </row>
    <row r="20" spans="2:6" ht="12.75">
      <c r="B20" s="9" t="s">
        <v>10</v>
      </c>
      <c r="C20" s="10"/>
      <c r="D20" s="11"/>
      <c r="E20" s="16"/>
      <c r="F20" s="23">
        <f>SUM(F15:F19)</f>
        <v>0</v>
      </c>
    </row>
    <row r="23" ht="15.75">
      <c r="A23" s="1" t="s">
        <v>11</v>
      </c>
    </row>
    <row r="24" spans="2:6" ht="12.75">
      <c r="B24" t="s">
        <v>12</v>
      </c>
      <c r="F24" s="13">
        <f>F20</f>
        <v>0</v>
      </c>
    </row>
    <row r="26" spans="2:6" ht="12.75">
      <c r="B26" t="s">
        <v>13</v>
      </c>
      <c r="E26" s="12">
        <f>F24*0.2</f>
        <v>0</v>
      </c>
      <c r="F26" t="s">
        <v>26</v>
      </c>
    </row>
    <row r="28" spans="2:5" ht="12.75">
      <c r="B28" t="s">
        <v>14</v>
      </c>
      <c r="E28" s="28">
        <v>0</v>
      </c>
    </row>
    <row r="30" spans="2:5" ht="12.75">
      <c r="B30" t="s">
        <v>15</v>
      </c>
      <c r="E30" s="26"/>
    </row>
    <row r="32" spans="3:6" ht="12.75">
      <c r="C32" s="4" t="s">
        <v>16</v>
      </c>
      <c r="F32" s="13">
        <f>E30+E28+E26</f>
        <v>0</v>
      </c>
    </row>
    <row r="35" spans="2:6" ht="12.75">
      <c r="B35" s="4" t="s">
        <v>17</v>
      </c>
      <c r="F35" s="14">
        <f>F24-F32</f>
        <v>0</v>
      </c>
    </row>
    <row r="38" spans="2:6" ht="12.75">
      <c r="B38" s="4" t="s">
        <v>18</v>
      </c>
      <c r="E38" s="15">
        <v>0</v>
      </c>
      <c r="F38" s="20">
        <f>IF(F35&gt;0,F35*E38,0)</f>
        <v>0</v>
      </c>
    </row>
    <row r="39" spans="2:6" ht="12.75">
      <c r="B39" s="17" t="s">
        <v>27</v>
      </c>
      <c r="C39" s="17"/>
      <c r="D39" s="17"/>
      <c r="E39" s="17"/>
      <c r="F39" s="17"/>
    </row>
    <row r="40" spans="2:6" ht="12.75">
      <c r="B40" s="17" t="s">
        <v>30</v>
      </c>
      <c r="C40" s="17"/>
      <c r="D40" s="17"/>
      <c r="E40" s="17"/>
      <c r="F40" s="17"/>
    </row>
    <row r="41" spans="2:6" ht="12.75">
      <c r="B41" s="17" t="s">
        <v>20</v>
      </c>
      <c r="C41" s="17"/>
      <c r="D41" s="17"/>
      <c r="E41" s="17"/>
      <c r="F41" s="17"/>
    </row>
    <row r="43" spans="2:6" ht="12.75">
      <c r="B43" s="18" t="s">
        <v>21</v>
      </c>
      <c r="F43" s="19">
        <f>F35-F38</f>
        <v>0</v>
      </c>
    </row>
    <row r="44" ht="12.75">
      <c r="F44" s="4"/>
    </row>
    <row r="45" spans="2:6" ht="12.75">
      <c r="B45" s="4" t="s">
        <v>22</v>
      </c>
      <c r="F45" s="21">
        <f>F43/2</f>
        <v>0</v>
      </c>
    </row>
    <row r="46" ht="12.75">
      <c r="F46" s="4"/>
    </row>
    <row r="47" spans="2:6" ht="12.75">
      <c r="B47" s="4" t="s">
        <v>22</v>
      </c>
      <c r="F47" s="21">
        <f>F43/2</f>
        <v>0</v>
      </c>
    </row>
    <row r="49" spans="2:6" ht="12.75">
      <c r="B49" s="4" t="s">
        <v>23</v>
      </c>
      <c r="F49" s="19">
        <f>E30+F47</f>
        <v>0</v>
      </c>
    </row>
  </sheetData>
  <sheetProtection selectLockedCells="1"/>
  <mergeCells count="6">
    <mergeCell ref="A5:I5"/>
    <mergeCell ref="B9:D9"/>
    <mergeCell ref="F9:H9"/>
    <mergeCell ref="B11:D11"/>
    <mergeCell ref="F11:H11"/>
    <mergeCell ref="A6:I6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Skyrr 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Gylfason</dc:creator>
  <cp:keywords/>
  <dc:description/>
  <cp:lastModifiedBy>KSÍ - Þorvaldur Ingimundarson</cp:lastModifiedBy>
  <cp:lastPrinted>2008-06-05T23:14:20Z</cp:lastPrinted>
  <dcterms:created xsi:type="dcterms:W3CDTF">2008-06-05T10:44:45Z</dcterms:created>
  <dcterms:modified xsi:type="dcterms:W3CDTF">2021-06-03T12:58:17Z</dcterms:modified>
  <cp:category/>
  <cp:version/>
  <cp:contentType/>
  <cp:contentStatus/>
</cp:coreProperties>
</file>